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515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J192" i="1"/>
  <c r="I192" i="1"/>
  <c r="H192" i="1"/>
  <c r="G192" i="1"/>
  <c r="F192" i="1"/>
  <c r="B183" i="1"/>
  <c r="A183" i="1"/>
  <c r="L193" i="1"/>
  <c r="J193" i="1"/>
  <c r="H193" i="1"/>
  <c r="G193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55" i="1"/>
  <c r="I155" i="1"/>
  <c r="H155" i="1"/>
  <c r="F155" i="1"/>
  <c r="B136" i="1"/>
  <c r="A136" i="1"/>
  <c r="J135" i="1"/>
  <c r="I135" i="1"/>
  <c r="H135" i="1"/>
  <c r="G135" i="1"/>
  <c r="F135" i="1"/>
  <c r="B126" i="1"/>
  <c r="A126" i="1"/>
  <c r="L136" i="1"/>
  <c r="J136" i="1"/>
  <c r="I136" i="1"/>
  <c r="H136" i="1"/>
  <c r="B117" i="1"/>
  <c r="A117" i="1"/>
  <c r="J116" i="1"/>
  <c r="I116" i="1"/>
  <c r="H116" i="1"/>
  <c r="G116" i="1"/>
  <c r="F116" i="1"/>
  <c r="B107" i="1"/>
  <c r="A107" i="1"/>
  <c r="L117" i="1"/>
  <c r="I117" i="1"/>
  <c r="H117" i="1"/>
  <c r="B98" i="1"/>
  <c r="A98" i="1"/>
  <c r="J97" i="1"/>
  <c r="I97" i="1"/>
  <c r="H97" i="1"/>
  <c r="G97" i="1"/>
  <c r="F97" i="1"/>
  <c r="B88" i="1"/>
  <c r="A88" i="1"/>
  <c r="L98" i="1"/>
  <c r="G98" i="1"/>
  <c r="B79" i="1"/>
  <c r="A79" i="1"/>
  <c r="J78" i="1"/>
  <c r="I78" i="1"/>
  <c r="H78" i="1"/>
  <c r="G78" i="1"/>
  <c r="F78" i="1"/>
  <c r="B69" i="1"/>
  <c r="A69" i="1"/>
  <c r="L79" i="1"/>
  <c r="I79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<sst xmlns="http://schemas.openxmlformats.org/spreadsheetml/2006/main" count="190" uniqueCount="84">
  <si>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</si>
  <si>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</si>
  <si>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</si>
  <si>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</si>
  <si>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</si>
  <si>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</si>
  <si>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</si>
  <si>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</si>
  <si>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</si>
  <si>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</si>
  <si>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</si>
  <si>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</si>
  <si>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</si>
  <si>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</si>
  <si>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</si>
  <si>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</si>
  <si>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</si>
  <si>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</si>
  <si>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</si>
  <si>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</si>
  <si>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</si>
  <si>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</si>
  <si>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</si>
  <si>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</si>
  <si>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</si>
  <si>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</si>
  <si>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</si>
  <si>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</si>
  <si>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</si>
  <si>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</si>
  <si>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</si>
  <si>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</si>
  <si>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</si>
  <si>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</si>
  <si>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</si>
  <si>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>291/ссж</t>
  </si>
  <si>
    <t>349/сcж</t>
  </si>
  <si>
    <t>Птица отварная с соусом (60/30)</t>
  </si>
  <si>
    <t>Рагу из овощей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</si>
  <si>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</si>
  <si>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</si>
  <si>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</si>
  <si>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</si>
  <si>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</si>
  <si>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</si>
  <si>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</si>
  <si>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</si>
  <si>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</si>
  <si>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</si>
  <si>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</si>
  <si>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</si>
  <si>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</si>
  <si>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</si>
  <si>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</si>
  <si>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</si>
  <si>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</si>
  <si>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</si>
  <si>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</si>
  <si>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</si>
  <si>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Пюре картофельное</t>
  </si>
  <si>
    <t>Макаронные изделия отварные</t>
  </si>
  <si>
    <t>268/331</t>
  </si>
  <si>
    <t>Рис отварной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</si>
  <si>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</si>
  <si>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</si>
  <si>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</si>
  <si>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</si>
  <si>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</si>
  <si>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</si>
  <si>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</si>
  <si>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</si>
  <si>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</si>
  <si>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Напиток апельсиновый/лимонный</t>
  </si>
  <si>
    <t>290/366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</si>
  <si>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</si>
  <si>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</si>
  <si>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</si>
  <si>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</si>
  <si>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</si>
  <si>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</si>
  <si>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</si>
  <si>
    <t>МБОУ СШ №45 г.Липецка</t>
  </si>
  <si>
    <t>директор</t>
  </si>
  <si>
    <t>Королева Н.С.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</si>
</sst>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37" sqref="C137:L14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4" style="2" customWidth="1"/>
    <col min="12" max="16384" width="9.1796875" style="2"/>
  </cols>
  <sheetData>
    <row r="1" spans="1:12" ht="14.5" x14ac:dyDescent="0.35">
      <c r="A1" s="1" t="s">
        <v>7</v>
      </c>
      <c r="C1" s="92" t="s">
        <v>81</v>
      </c>
      <c r="D1" s="93"/>
      <c r="E1" s="93"/>
      <c r="F1" s="10" t="s">
        <v>16</v>
      </c>
      <c r="G1" s="2" t="s">
        <v>17</v>
      </c>
      <c r="H1" s="94" t="s">
        <v>82</v>
      </c>
      <c r="I1" s="94"/>
      <c r="J1" s="94"/>
      <c r="K1" s="94"/>
    </row>
    <row r="2" spans="1:12" ht="18" x14ac:dyDescent="0.25">
      <c r="A2" s="32" t="s">
        <v>6</v>
      </c>
      <c r="C2" s="2"/>
      <c r="G2" s="2" t="s">
        <v>18</v>
      </c>
      <c r="H2" s="94" t="s">
        <v>83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40">
        <v>1</v>
      </c>
      <c r="I3" s="40">
        <v>3</v>
      </c>
      <c r="J3" s="41">
        <v>2025</v>
      </c>
      <c r="K3" s="42"/>
    </row>
    <row r="4" spans="1:12" x14ac:dyDescent="0.25">
      <c r="C4" s="2"/>
      <c r="D4" s="4"/>
      <c r="H4" s="39" t="s">
        <v>29</v>
      </c>
      <c r="I4" s="39" t="s">
        <v>30</v>
      </c>
      <c r="J4" s="39" t="s">
        <v>31</v>
      </c>
    </row>
    <row r="5" spans="1:12" ht="32" thickBot="1" x14ac:dyDescent="0.3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27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28</v>
      </c>
    </row>
    <row r="6" spans="1:12" ht="14.5" x14ac:dyDescent="0.35">
      <c r="A6" s="18">
        <v>1</v>
      </c>
      <c r="B6" s="19">
        <v>1</v>
      </c>
      <c r="C6" s="20"/>
      <c r="D6" s="43"/>
      <c r="E6" s="35"/>
      <c r="F6" s="36"/>
      <c r="G6" s="36"/>
      <c r="H6" s="36"/>
      <c r="I6" s="36"/>
      <c r="J6" s="36"/>
      <c r="K6" s="52"/>
      <c r="L6" s="57"/>
    </row>
    <row r="7" spans="1:12" ht="14.5" x14ac:dyDescent="0.35">
      <c r="A7" s="21"/>
      <c r="B7" s="13"/>
      <c r="C7" s="9"/>
      <c r="D7" s="43"/>
      <c r="E7" s="35"/>
      <c r="F7" s="36"/>
      <c r="G7" s="36"/>
      <c r="H7" s="36"/>
      <c r="I7" s="36"/>
      <c r="J7" s="36"/>
      <c r="K7" s="90"/>
      <c r="L7" s="58"/>
    </row>
    <row r="8" spans="1:12" ht="14.5" x14ac:dyDescent="0.35">
      <c r="A8" s="21"/>
      <c r="B8" s="13"/>
      <c r="C8" s="9"/>
      <c r="D8" s="91"/>
      <c r="E8" s="35"/>
      <c r="F8" s="36"/>
      <c r="G8" s="36"/>
      <c r="H8" s="36"/>
      <c r="I8" s="36"/>
      <c r="J8" s="36"/>
      <c r="K8" s="67"/>
      <c r="L8" s="58"/>
    </row>
    <row r="9" spans="1:12" ht="14.5" x14ac:dyDescent="0.35">
      <c r="A9" s="21"/>
      <c r="B9" s="13"/>
      <c r="C9" s="9"/>
      <c r="D9" s="43"/>
      <c r="E9" s="35"/>
      <c r="F9" s="36"/>
      <c r="G9" s="36"/>
      <c r="H9" s="36"/>
      <c r="I9" s="36"/>
      <c r="J9" s="36"/>
      <c r="K9" s="64"/>
      <c r="L9" s="58"/>
    </row>
    <row r="10" spans="1:12" ht="14.5" x14ac:dyDescent="0.35">
      <c r="A10" s="21"/>
      <c r="B10" s="13"/>
      <c r="C10" s="9"/>
      <c r="D10" s="45"/>
      <c r="E10" s="44"/>
      <c r="F10" s="46"/>
      <c r="G10" s="87"/>
      <c r="H10" s="87"/>
      <c r="I10" s="46"/>
      <c r="J10" s="46"/>
      <c r="K10" s="67"/>
      <c r="L10" s="58"/>
    </row>
    <row r="11" spans="1:12" ht="14.5" x14ac:dyDescent="0.35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4.5" x14ac:dyDescent="0.35">
      <c r="A12" s="22"/>
      <c r="B12" s="15"/>
      <c r="C12" s="6"/>
      <c r="D12" s="16"/>
      <c r="E12" s="7"/>
      <c r="F12" s="17"/>
      <c r="G12" s="88"/>
      <c r="H12" s="88"/>
      <c r="I12" s="88"/>
      <c r="J12" s="17"/>
      <c r="K12" s="17"/>
      <c r="L12" s="59"/>
    </row>
    <row r="13" spans="1:12" ht="14.5" x14ac:dyDescent="0.35">
      <c r="A13" s="23">
        <f>A6</f>
        <v>1</v>
      </c>
      <c r="B13" s="11">
        <f>B6</f>
        <v>1</v>
      </c>
      <c r="C13" s="8" t="s">
        <v>20</v>
      </c>
      <c r="D13" s="43" t="s">
        <v>21</v>
      </c>
      <c r="E13" s="35" t="s">
        <v>79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80</v>
      </c>
      <c r="L13" s="60"/>
    </row>
    <row r="14" spans="1:12" ht="14.5" x14ac:dyDescent="0.35">
      <c r="A14" s="21"/>
      <c r="B14" s="13"/>
      <c r="C14" s="9"/>
      <c r="D14" s="43" t="s">
        <v>50</v>
      </c>
      <c r="E14" s="35" t="s">
        <v>55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4.5" x14ac:dyDescent="0.35">
      <c r="A15" s="21"/>
      <c r="B15" s="13"/>
      <c r="C15" s="9"/>
      <c r="D15" s="43" t="s">
        <v>22</v>
      </c>
      <c r="E15" s="35" t="s">
        <v>33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35</v>
      </c>
      <c r="L15" s="60"/>
    </row>
    <row r="16" spans="1:12" ht="14.5" x14ac:dyDescent="0.35">
      <c r="A16" s="21"/>
      <c r="B16" s="13"/>
      <c r="C16" s="9"/>
      <c r="D16" s="91" t="s">
        <v>24</v>
      </c>
      <c r="E16" s="35" t="s">
        <v>34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36</v>
      </c>
      <c r="L16" s="60"/>
    </row>
    <row r="17" spans="1:12" ht="14.5" x14ac:dyDescent="0.35">
      <c r="A17" s="21"/>
      <c r="B17" s="13"/>
      <c r="C17" s="9"/>
      <c r="D17" s="43" t="s">
        <v>25</v>
      </c>
      <c r="E17" s="35" t="s">
        <v>63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4.5" x14ac:dyDescent="0.35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4.5" x14ac:dyDescent="0.35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4.5" x14ac:dyDescent="0.3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4.5" x14ac:dyDescent="0.3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4.5" x14ac:dyDescent="0.3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" thickBot="1" x14ac:dyDescent="0.3">
      <c r="A23" s="26">
        <f>A6</f>
        <v>1</v>
      </c>
      <c r="B23" s="27">
        <f>B6</f>
        <v>1</v>
      </c>
      <c r="C23" s="95" t="s">
        <v>4</v>
      </c>
      <c r="D23" s="96"/>
      <c r="E23" s="28"/>
      <c r="F23" s="29">
        <f>F12+F22</f>
        <v>0</v>
      </c>
      <c r="G23" s="29">
        <f t="shared" ref="G23:J23" si="0">G12+G22</f>
        <v>0</v>
      </c>
      <c r="H23" s="29">
        <f t="shared" si="0"/>
        <v>0</v>
      </c>
      <c r="I23" s="29">
        <f t="shared" si="0"/>
        <v>0</v>
      </c>
      <c r="J23" s="29">
        <f t="shared" si="0"/>
        <v>0</v>
      </c>
      <c r="K23" s="53"/>
      <c r="L23" s="61">
        <f t="shared" ref="L23" si="1">L12+L22</f>
        <v>100</v>
      </c>
    </row>
    <row r="24" spans="1:12" ht="14.5" x14ac:dyDescent="0.35">
      <c r="A24" s="12">
        <v>1</v>
      </c>
      <c r="B24" s="13">
        <v>2</v>
      </c>
      <c r="C24" s="20"/>
      <c r="D24" s="43"/>
      <c r="E24" s="44"/>
      <c r="F24" s="36"/>
      <c r="G24" s="36"/>
      <c r="H24" s="36"/>
      <c r="I24" s="36"/>
      <c r="J24" s="36"/>
      <c r="K24" s="52"/>
      <c r="L24" s="60"/>
    </row>
    <row r="25" spans="1:12" ht="14.5" x14ac:dyDescent="0.35">
      <c r="A25" s="12"/>
      <c r="B25" s="13"/>
      <c r="C25" s="9"/>
      <c r="D25" s="43"/>
      <c r="E25" s="44"/>
      <c r="F25" s="36"/>
      <c r="G25" s="36"/>
      <c r="H25" s="36"/>
      <c r="I25" s="36"/>
      <c r="J25" s="36"/>
      <c r="K25" s="52"/>
      <c r="L25" s="60"/>
    </row>
    <row r="26" spans="1:12" ht="14.5" x14ac:dyDescent="0.35">
      <c r="A26" s="12"/>
      <c r="B26" s="13"/>
      <c r="C26" s="9"/>
      <c r="D26" s="43"/>
      <c r="E26" s="44"/>
      <c r="F26" s="36"/>
      <c r="G26" s="36"/>
      <c r="H26" s="36"/>
      <c r="I26" s="36"/>
      <c r="J26" s="36"/>
      <c r="K26" s="52"/>
      <c r="L26" s="60"/>
    </row>
    <row r="27" spans="1:12" ht="14.5" x14ac:dyDescent="0.35">
      <c r="A27" s="12"/>
      <c r="B27" s="13"/>
      <c r="C27" s="9"/>
      <c r="D27" s="91"/>
      <c r="E27" s="44"/>
      <c r="F27" s="36"/>
      <c r="G27" s="36"/>
      <c r="H27" s="36"/>
      <c r="I27" s="36"/>
      <c r="J27" s="36"/>
      <c r="K27" s="52"/>
      <c r="L27" s="60"/>
    </row>
    <row r="28" spans="1:12" ht="14.5" x14ac:dyDescent="0.35">
      <c r="A28" s="12"/>
      <c r="B28" s="13"/>
      <c r="C28" s="9"/>
      <c r="D28" s="43"/>
      <c r="E28" s="44"/>
      <c r="F28" s="46"/>
      <c r="G28" s="87"/>
      <c r="H28" s="87"/>
      <c r="I28" s="46"/>
      <c r="J28" s="46"/>
      <c r="K28" s="52"/>
      <c r="L28" s="60"/>
    </row>
    <row r="29" spans="1:12" ht="14.5" x14ac:dyDescent="0.35">
      <c r="A29" s="12"/>
      <c r="B29" s="13"/>
      <c r="C29" s="9"/>
      <c r="D29" s="45"/>
      <c r="E29" s="44"/>
      <c r="F29" s="36"/>
      <c r="G29" s="36"/>
      <c r="H29" s="36"/>
      <c r="I29" s="36"/>
      <c r="J29" s="36"/>
      <c r="K29" s="52"/>
      <c r="L29" s="60"/>
    </row>
    <row r="30" spans="1:12" ht="14.5" x14ac:dyDescent="0.35">
      <c r="A30" s="14"/>
      <c r="B30" s="15"/>
      <c r="C30" s="6"/>
      <c r="D30" s="47"/>
      <c r="E30" s="48"/>
      <c r="F30" s="17"/>
      <c r="G30" s="88"/>
      <c r="H30" s="88"/>
      <c r="I30" s="17"/>
      <c r="J30" s="17"/>
      <c r="K30" s="51"/>
      <c r="L30" s="59"/>
    </row>
    <row r="31" spans="1:12" ht="16.5" customHeight="1" x14ac:dyDescent="0.35">
      <c r="A31" s="12">
        <v>1</v>
      </c>
      <c r="B31" s="13">
        <v>2</v>
      </c>
      <c r="C31" s="8" t="s">
        <v>20</v>
      </c>
      <c r="D31" s="43" t="s">
        <v>21</v>
      </c>
      <c r="E31" s="44" t="s">
        <v>64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66</v>
      </c>
      <c r="L31" s="60"/>
    </row>
    <row r="32" spans="1:12" ht="26.25" customHeight="1" x14ac:dyDescent="0.35">
      <c r="A32" s="12"/>
      <c r="B32" s="13"/>
      <c r="C32" s="9"/>
      <c r="D32" s="43" t="s">
        <v>50</v>
      </c>
      <c r="E32" s="44" t="s">
        <v>58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5" x14ac:dyDescent="0.35">
      <c r="A33" s="12"/>
      <c r="B33" s="13"/>
      <c r="C33" s="9"/>
      <c r="D33" s="43" t="s">
        <v>22</v>
      </c>
      <c r="E33" s="44" t="s">
        <v>65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67</v>
      </c>
      <c r="L33" s="60"/>
    </row>
    <row r="34" spans="1:12" ht="14.5" x14ac:dyDescent="0.35">
      <c r="A34" s="12"/>
      <c r="B34" s="13"/>
      <c r="C34" s="9"/>
      <c r="D34" s="43" t="s">
        <v>23</v>
      </c>
      <c r="E34" s="44" t="s">
        <v>76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4.5" x14ac:dyDescent="0.35">
      <c r="A35" s="12"/>
      <c r="B35" s="13"/>
      <c r="C35" s="9"/>
      <c r="D35" s="91" t="s">
        <v>24</v>
      </c>
      <c r="E35" s="44" t="s">
        <v>32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4.5" x14ac:dyDescent="0.35">
      <c r="A36" s="12"/>
      <c r="B36" s="13"/>
      <c r="C36" s="9"/>
      <c r="D36" s="43" t="s">
        <v>25</v>
      </c>
      <c r="E36" s="44" t="s">
        <v>63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4.5" x14ac:dyDescent="0.35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4.5" x14ac:dyDescent="0.3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4.5" x14ac:dyDescent="0.3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4.5" x14ac:dyDescent="0.35">
      <c r="A40" s="14"/>
      <c r="B40" s="15"/>
      <c r="C40" s="6"/>
      <c r="D40" s="16" t="s">
        <v>26</v>
      </c>
      <c r="E40" s="7"/>
      <c r="F40" s="17">
        <f>SUM(F31:F39)</f>
        <v>800</v>
      </c>
      <c r="G40" s="17">
        <f t="shared" ref="G40" si="2">SUM(G31:G39)</f>
        <v>23.23</v>
      </c>
      <c r="H40" s="17">
        <f t="shared" ref="H40" si="3">SUM(H31:H39)</f>
        <v>32.1</v>
      </c>
      <c r="I40" s="17">
        <f t="shared" ref="I40" si="4">SUM(I31:I39)</f>
        <v>114.61999999999999</v>
      </c>
      <c r="J40" s="17">
        <f t="shared" ref="J40" si="5">SUM(J31:J39)</f>
        <v>842.78</v>
      </c>
      <c r="K40" s="51"/>
      <c r="L40" s="59">
        <v>100</v>
      </c>
    </row>
    <row r="41" spans="1:12" ht="15.75" customHeight="1" thickBot="1" x14ac:dyDescent="0.3">
      <c r="A41" s="30">
        <v>1</v>
      </c>
      <c r="B41" s="30">
        <v>2</v>
      </c>
      <c r="C41" s="95" t="s">
        <v>4</v>
      </c>
      <c r="D41" s="96"/>
      <c r="E41" s="28"/>
      <c r="F41" s="29">
        <f>F30+F40</f>
        <v>800</v>
      </c>
      <c r="G41" s="29">
        <f t="shared" ref="G41" si="6">G30+G40</f>
        <v>23.23</v>
      </c>
      <c r="H41" s="29">
        <f t="shared" ref="H41" si="7">H30+H40</f>
        <v>32.1</v>
      </c>
      <c r="I41" s="29">
        <f t="shared" ref="I41" si="8">I30+I40</f>
        <v>114.61999999999999</v>
      </c>
      <c r="J41" s="29">
        <f t="shared" ref="J41:L41" si="9">J30+J40</f>
        <v>842.78</v>
      </c>
      <c r="K41" s="53"/>
      <c r="L41" s="61">
        <f t="shared" si="9"/>
        <v>100</v>
      </c>
    </row>
    <row r="42" spans="1:12" ht="14.5" x14ac:dyDescent="0.35">
      <c r="A42" s="18">
        <v>1</v>
      </c>
      <c r="B42" s="19">
        <v>3</v>
      </c>
      <c r="C42" s="20"/>
      <c r="D42" s="43"/>
      <c r="E42" s="35"/>
      <c r="F42" s="36"/>
      <c r="G42" s="36"/>
      <c r="H42" s="36"/>
      <c r="I42" s="36"/>
      <c r="J42" s="36"/>
      <c r="K42" s="52"/>
      <c r="L42" s="62"/>
    </row>
    <row r="43" spans="1:12" ht="14.5" x14ac:dyDescent="0.35">
      <c r="A43" s="21"/>
      <c r="B43" s="13"/>
      <c r="C43" s="9"/>
      <c r="D43" s="43"/>
      <c r="E43" s="35"/>
      <c r="F43" s="36"/>
      <c r="G43" s="36"/>
      <c r="H43" s="36"/>
      <c r="I43" s="36"/>
      <c r="J43" s="36"/>
      <c r="K43" s="52"/>
      <c r="L43" s="60"/>
    </row>
    <row r="44" spans="1:12" ht="14.5" x14ac:dyDescent="0.35">
      <c r="A44" s="21"/>
      <c r="B44" s="13"/>
      <c r="C44" s="9"/>
      <c r="D44" s="43"/>
      <c r="E44" s="35"/>
      <c r="F44" s="36"/>
      <c r="G44" s="36"/>
      <c r="H44" s="36"/>
      <c r="I44" s="36"/>
      <c r="J44" s="36"/>
      <c r="K44" s="52"/>
      <c r="L44" s="60"/>
    </row>
    <row r="45" spans="1:12" ht="14.5" x14ac:dyDescent="0.35">
      <c r="A45" s="21"/>
      <c r="B45" s="13"/>
      <c r="C45" s="9"/>
      <c r="D45" s="91"/>
      <c r="E45" s="35"/>
      <c r="F45" s="36"/>
      <c r="G45" s="36"/>
      <c r="H45" s="36"/>
      <c r="I45" s="36"/>
      <c r="J45" s="36"/>
      <c r="K45" s="52"/>
      <c r="L45" s="60"/>
    </row>
    <row r="46" spans="1:12" ht="14.5" x14ac:dyDescent="0.35">
      <c r="A46" s="21"/>
      <c r="B46" s="13"/>
      <c r="C46" s="9"/>
      <c r="D46" s="43"/>
      <c r="E46" s="35"/>
      <c r="F46" s="36"/>
      <c r="G46" s="36"/>
      <c r="H46" s="36"/>
      <c r="I46" s="36"/>
      <c r="J46" s="36"/>
      <c r="K46" s="52"/>
      <c r="L46" s="60"/>
    </row>
    <row r="47" spans="1:12" ht="14.5" x14ac:dyDescent="0.35">
      <c r="A47" s="21"/>
      <c r="B47" s="13"/>
      <c r="C47" s="9"/>
      <c r="D47" s="45"/>
      <c r="E47" s="35"/>
      <c r="F47" s="36"/>
      <c r="G47" s="36"/>
      <c r="H47" s="36"/>
      <c r="I47" s="36"/>
      <c r="J47" s="36"/>
      <c r="K47" s="52"/>
      <c r="L47" s="60"/>
    </row>
    <row r="48" spans="1:12" ht="14.5" x14ac:dyDescent="0.3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4.5" x14ac:dyDescent="0.35">
      <c r="A49" s="22"/>
      <c r="B49" s="15"/>
      <c r="C49" s="6"/>
      <c r="D49" s="16"/>
      <c r="E49" s="7"/>
      <c r="F49" s="17"/>
      <c r="G49" s="17"/>
      <c r="H49" s="17"/>
      <c r="I49" s="17"/>
      <c r="J49" s="17"/>
      <c r="K49" s="17"/>
      <c r="L49" s="59"/>
    </row>
    <row r="50" spans="1:12" ht="14.25" customHeight="1" x14ac:dyDescent="0.35">
      <c r="A50" s="23">
        <f>A42</f>
        <v>1</v>
      </c>
      <c r="B50" s="11">
        <f>B42</f>
        <v>3</v>
      </c>
      <c r="C50" s="8" t="s">
        <v>20</v>
      </c>
      <c r="D50" s="43" t="s">
        <v>21</v>
      </c>
      <c r="E50" s="35" t="s">
        <v>68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4.5" x14ac:dyDescent="0.35">
      <c r="A51" s="21"/>
      <c r="B51" s="13"/>
      <c r="C51" s="9"/>
      <c r="D51" s="43" t="s">
        <v>50</v>
      </c>
      <c r="E51" s="35" t="s">
        <v>57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4.5" x14ac:dyDescent="0.35">
      <c r="A52" s="21"/>
      <c r="B52" s="13"/>
      <c r="C52" s="9"/>
      <c r="D52" s="43" t="s">
        <v>22</v>
      </c>
      <c r="E52" s="35" t="s">
        <v>37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69</v>
      </c>
      <c r="L52" s="60"/>
    </row>
    <row r="53" spans="1:12" ht="14.5" x14ac:dyDescent="0.35">
      <c r="A53" s="21"/>
      <c r="B53" s="13"/>
      <c r="C53" s="9"/>
      <c r="D53" s="43" t="s">
        <v>23</v>
      </c>
      <c r="E53" s="35" t="s">
        <v>38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4.5" x14ac:dyDescent="0.35">
      <c r="A54" s="21"/>
      <c r="B54" s="13"/>
      <c r="C54" s="9"/>
      <c r="D54" s="91" t="s">
        <v>24</v>
      </c>
      <c r="E54" s="35" t="s">
        <v>34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4.5" x14ac:dyDescent="0.35">
      <c r="A55" s="21"/>
      <c r="B55" s="13"/>
      <c r="C55" s="9"/>
      <c r="D55" s="43" t="s">
        <v>25</v>
      </c>
      <c r="E55" s="35" t="s">
        <v>63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4.5" x14ac:dyDescent="0.35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4.5" x14ac:dyDescent="0.3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4.5" x14ac:dyDescent="0.3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4.5" x14ac:dyDescent="0.35">
      <c r="A59" s="22"/>
      <c r="B59" s="15"/>
      <c r="C59" s="6"/>
      <c r="D59" s="16" t="s">
        <v>26</v>
      </c>
      <c r="E59" s="7"/>
      <c r="F59" s="17">
        <f>SUM(F50:F58)</f>
        <v>790</v>
      </c>
      <c r="G59" s="17">
        <f t="shared" ref="G59" si="10">SUM(G50:G58)</f>
        <v>25.640000000000004</v>
      </c>
      <c r="H59" s="17">
        <f t="shared" ref="H59" si="11">SUM(H50:H58)</f>
        <v>32.03</v>
      </c>
      <c r="I59" s="17">
        <f t="shared" ref="I59" si="12">SUM(I50:I58)</f>
        <v>87.660000000000011</v>
      </c>
      <c r="J59" s="17">
        <f t="shared" ref="J59" si="13">SUM(J50:J58)</f>
        <v>748.1099999999999</v>
      </c>
      <c r="K59" s="51"/>
      <c r="L59" s="59">
        <v>100</v>
      </c>
    </row>
    <row r="60" spans="1:12" ht="15.75" customHeight="1" thickBot="1" x14ac:dyDescent="0.3">
      <c r="A60" s="26">
        <f>A42</f>
        <v>1</v>
      </c>
      <c r="B60" s="27">
        <f>B42</f>
        <v>3</v>
      </c>
      <c r="C60" s="95" t="s">
        <v>4</v>
      </c>
      <c r="D60" s="96"/>
      <c r="E60" s="28"/>
      <c r="F60" s="29">
        <f>F49+F59</f>
        <v>790</v>
      </c>
      <c r="G60" s="29">
        <f t="shared" ref="G60" si="14">G49+G59</f>
        <v>25.640000000000004</v>
      </c>
      <c r="H60" s="29">
        <f t="shared" ref="H60" si="15">H49+H59</f>
        <v>32.03</v>
      </c>
      <c r="I60" s="29">
        <f t="shared" ref="I60" si="16">I49+I59</f>
        <v>87.660000000000011</v>
      </c>
      <c r="J60" s="29">
        <f t="shared" ref="J60:L60" si="17">J49+J59</f>
        <v>748.1099999999999</v>
      </c>
      <c r="K60" s="53"/>
      <c r="L60" s="61">
        <f t="shared" si="17"/>
        <v>100</v>
      </c>
    </row>
    <row r="61" spans="1:12" ht="14.5" x14ac:dyDescent="0.35">
      <c r="A61" s="18">
        <v>1</v>
      </c>
      <c r="B61" s="19">
        <v>4</v>
      </c>
      <c r="C61" s="20"/>
      <c r="D61" s="43"/>
      <c r="E61" s="35"/>
      <c r="F61" s="36"/>
      <c r="G61" s="36"/>
      <c r="H61" s="36"/>
      <c r="I61" s="36"/>
      <c r="J61" s="36"/>
      <c r="K61" s="52"/>
      <c r="L61" s="62"/>
    </row>
    <row r="62" spans="1:12" ht="14.5" x14ac:dyDescent="0.35">
      <c r="A62" s="21"/>
      <c r="B62" s="13"/>
      <c r="C62" s="9"/>
      <c r="D62" s="43"/>
      <c r="E62" s="35"/>
      <c r="F62" s="36"/>
      <c r="G62" s="36"/>
      <c r="H62" s="36"/>
      <c r="I62" s="36"/>
      <c r="J62" s="36"/>
      <c r="K62" s="52"/>
      <c r="L62" s="60"/>
    </row>
    <row r="63" spans="1:12" ht="14.5" x14ac:dyDescent="0.35">
      <c r="A63" s="21"/>
      <c r="B63" s="13"/>
      <c r="C63" s="9"/>
      <c r="D63" s="43"/>
      <c r="E63" s="35"/>
      <c r="F63" s="36"/>
      <c r="G63" s="36"/>
      <c r="H63" s="36"/>
      <c r="I63" s="36"/>
      <c r="J63" s="36"/>
      <c r="K63" s="52"/>
      <c r="L63" s="60"/>
    </row>
    <row r="64" spans="1:12" ht="14.5" x14ac:dyDescent="0.35">
      <c r="A64" s="21"/>
      <c r="B64" s="13"/>
      <c r="C64" s="9"/>
      <c r="D64" s="91"/>
      <c r="E64" s="35"/>
      <c r="F64" s="36"/>
      <c r="G64" s="36"/>
      <c r="H64" s="36"/>
      <c r="I64" s="36"/>
      <c r="J64" s="36"/>
      <c r="K64" s="52"/>
      <c r="L64" s="60"/>
    </row>
    <row r="65" spans="1:12" ht="14.5" x14ac:dyDescent="0.35">
      <c r="A65" s="21"/>
      <c r="B65" s="13"/>
      <c r="C65" s="9"/>
      <c r="D65" s="43"/>
      <c r="E65" s="35"/>
      <c r="F65" s="36"/>
      <c r="G65" s="36"/>
      <c r="H65" s="36"/>
      <c r="I65" s="36"/>
      <c r="J65" s="36"/>
      <c r="K65" s="52"/>
      <c r="L65" s="60"/>
    </row>
    <row r="66" spans="1:12" ht="14.5" x14ac:dyDescent="0.35">
      <c r="A66" s="21"/>
      <c r="B66" s="13"/>
      <c r="C66" s="9"/>
      <c r="D66" s="43"/>
      <c r="E66" s="44"/>
      <c r="F66" s="46"/>
      <c r="G66" s="87"/>
      <c r="H66" s="87"/>
      <c r="I66" s="46"/>
      <c r="J66" s="46"/>
      <c r="K66" s="52"/>
      <c r="L66" s="60"/>
    </row>
    <row r="67" spans="1:12" ht="14.5" x14ac:dyDescent="0.35">
      <c r="A67" s="21"/>
      <c r="B67" s="13"/>
      <c r="C67" s="9"/>
      <c r="D67" s="43"/>
      <c r="E67" s="35"/>
      <c r="F67" s="36"/>
      <c r="G67" s="36"/>
      <c r="H67" s="36"/>
      <c r="I67" s="36"/>
      <c r="J67" s="36"/>
      <c r="K67" s="52"/>
      <c r="L67" s="60"/>
    </row>
    <row r="68" spans="1:12" ht="14.5" x14ac:dyDescent="0.35">
      <c r="A68" s="22"/>
      <c r="B68" s="15"/>
      <c r="C68" s="6"/>
      <c r="D68" s="16"/>
      <c r="E68" s="7"/>
      <c r="F68" s="17"/>
      <c r="G68" s="88"/>
      <c r="H68" s="88"/>
      <c r="I68" s="17"/>
      <c r="J68" s="17"/>
      <c r="K68" s="51"/>
      <c r="L68" s="59"/>
    </row>
    <row r="69" spans="1:12" ht="14.5" x14ac:dyDescent="0.35">
      <c r="A69" s="23">
        <f>A61</f>
        <v>1</v>
      </c>
      <c r="B69" s="11">
        <f>B61</f>
        <v>4</v>
      </c>
      <c r="C69" s="8" t="s">
        <v>20</v>
      </c>
      <c r="D69" s="43" t="s">
        <v>21</v>
      </c>
      <c r="E69" s="35" t="s">
        <v>70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4.5" x14ac:dyDescent="0.35">
      <c r="A70" s="21"/>
      <c r="B70" s="13"/>
      <c r="C70" s="9"/>
      <c r="D70" s="43" t="s">
        <v>50</v>
      </c>
      <c r="E70" s="35" t="s">
        <v>56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4.5" x14ac:dyDescent="0.35">
      <c r="A71" s="21"/>
      <c r="B71" s="13"/>
      <c r="C71" s="9"/>
      <c r="D71" s="43" t="s">
        <v>22</v>
      </c>
      <c r="E71" s="35" t="s">
        <v>71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4.5" x14ac:dyDescent="0.35">
      <c r="A72" s="21"/>
      <c r="B72" s="13"/>
      <c r="C72" s="9"/>
      <c r="D72" s="43" t="s">
        <v>23</v>
      </c>
      <c r="E72" s="35" t="s">
        <v>59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4.5" x14ac:dyDescent="0.35">
      <c r="A73" s="21"/>
      <c r="B73" s="13"/>
      <c r="C73" s="9"/>
      <c r="D73" s="91" t="s">
        <v>24</v>
      </c>
      <c r="E73" s="35" t="s">
        <v>32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4.5" x14ac:dyDescent="0.35">
      <c r="A74" s="21"/>
      <c r="B74" s="13"/>
      <c r="C74" s="9"/>
      <c r="D74" s="43" t="s">
        <v>40</v>
      </c>
      <c r="E74" s="35" t="s">
        <v>39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4.5" x14ac:dyDescent="0.35">
      <c r="A75" s="21"/>
      <c r="B75" s="13"/>
      <c r="C75" s="9"/>
      <c r="D75" s="43" t="s">
        <v>25</v>
      </c>
      <c r="E75" s="35" t="s">
        <v>63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4.5" x14ac:dyDescent="0.3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4.5" x14ac:dyDescent="0.3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4.5" x14ac:dyDescent="0.35">
      <c r="A78" s="22"/>
      <c r="B78" s="15"/>
      <c r="C78" s="6"/>
      <c r="D78" s="16" t="s">
        <v>26</v>
      </c>
      <c r="E78" s="7"/>
      <c r="F78" s="17">
        <f>SUM(F69:F77)</f>
        <v>828</v>
      </c>
      <c r="G78" s="17">
        <f t="shared" ref="G78" si="18">SUM(G69:G77)</f>
        <v>24.13</v>
      </c>
      <c r="H78" s="17">
        <f t="shared" ref="H78" si="19">SUM(H69:H77)</f>
        <v>22.74</v>
      </c>
      <c r="I78" s="17">
        <f t="shared" ref="I78" si="20">SUM(I69:I77)</f>
        <v>96.649999999999991</v>
      </c>
      <c r="J78" s="17">
        <f t="shared" ref="J78" si="21">SUM(J69:J77)</f>
        <v>718.15</v>
      </c>
      <c r="K78" s="51"/>
      <c r="L78" s="59">
        <v>100</v>
      </c>
    </row>
    <row r="79" spans="1:12" ht="15.75" customHeight="1" thickBot="1" x14ac:dyDescent="0.3">
      <c r="A79" s="26">
        <f>A61</f>
        <v>1</v>
      </c>
      <c r="B79" s="27">
        <f>B61</f>
        <v>4</v>
      </c>
      <c r="C79" s="95" t="s">
        <v>4</v>
      </c>
      <c r="D79" s="96"/>
      <c r="E79" s="28"/>
      <c r="F79" s="29">
        <f>F68+F78</f>
        <v>828</v>
      </c>
      <c r="G79" s="29">
        <f t="shared" ref="G79" si="22">G68+G78</f>
        <v>24.13</v>
      </c>
      <c r="H79" s="29">
        <f t="shared" ref="H79" si="23">H68+H78</f>
        <v>22.74</v>
      </c>
      <c r="I79" s="29">
        <f t="shared" ref="I79" si="24">I68+I78</f>
        <v>96.649999999999991</v>
      </c>
      <c r="J79" s="29">
        <f t="shared" ref="J79:L79" si="25">J68+J78</f>
        <v>718.15</v>
      </c>
      <c r="K79" s="53"/>
      <c r="L79" s="61">
        <f t="shared" si="25"/>
        <v>100</v>
      </c>
    </row>
    <row r="80" spans="1:12" ht="14.5" x14ac:dyDescent="0.35">
      <c r="A80" s="18">
        <v>1</v>
      </c>
      <c r="B80" s="19">
        <v>5</v>
      </c>
      <c r="C80" s="20"/>
      <c r="D80" s="43"/>
      <c r="E80" s="35"/>
      <c r="F80" s="36"/>
      <c r="G80" s="36"/>
      <c r="H80" s="36"/>
      <c r="I80" s="36"/>
      <c r="J80" s="36"/>
      <c r="K80" s="65"/>
      <c r="L80" s="62"/>
    </row>
    <row r="81" spans="1:12" ht="14.5" x14ac:dyDescent="0.35">
      <c r="A81" s="21"/>
      <c r="B81" s="13"/>
      <c r="C81" s="9"/>
      <c r="D81" s="43"/>
      <c r="E81" s="35"/>
      <c r="F81" s="36"/>
      <c r="G81" s="36"/>
      <c r="H81" s="36"/>
      <c r="I81" s="36"/>
      <c r="J81" s="36"/>
      <c r="K81" s="66"/>
      <c r="L81" s="60"/>
    </row>
    <row r="82" spans="1:12" ht="14.5" x14ac:dyDescent="0.35">
      <c r="A82" s="21"/>
      <c r="B82" s="13"/>
      <c r="C82" s="9"/>
      <c r="D82" s="43"/>
      <c r="E82" s="35"/>
      <c r="F82" s="36"/>
      <c r="G82" s="36"/>
      <c r="H82" s="36"/>
      <c r="I82" s="36"/>
      <c r="J82" s="36"/>
      <c r="K82" s="67"/>
      <c r="L82" s="60"/>
    </row>
    <row r="83" spans="1:12" ht="14.5" x14ac:dyDescent="0.35">
      <c r="A83" s="21"/>
      <c r="B83" s="13"/>
      <c r="C83" s="9"/>
      <c r="D83" s="91"/>
      <c r="E83" s="35"/>
      <c r="F83" s="36"/>
      <c r="G83" s="36"/>
      <c r="H83" s="36"/>
      <c r="I83" s="36"/>
      <c r="J83" s="36"/>
      <c r="K83" s="64"/>
      <c r="L83" s="60"/>
    </row>
    <row r="84" spans="1:12" ht="14.5" x14ac:dyDescent="0.35">
      <c r="A84" s="21"/>
      <c r="B84" s="13"/>
      <c r="C84" s="9"/>
      <c r="D84" s="43"/>
      <c r="E84" s="44"/>
      <c r="F84" s="46"/>
      <c r="G84" s="87"/>
      <c r="H84" s="87"/>
      <c r="I84" s="46"/>
      <c r="J84" s="46"/>
      <c r="K84" s="52"/>
      <c r="L84" s="60"/>
    </row>
    <row r="85" spans="1:12" ht="14.5" x14ac:dyDescent="0.35">
      <c r="A85" s="21"/>
      <c r="B85" s="13"/>
      <c r="C85" s="9"/>
      <c r="D85" s="45"/>
      <c r="E85" s="35"/>
      <c r="F85" s="36"/>
      <c r="G85" s="36"/>
      <c r="H85" s="36"/>
      <c r="I85" s="36"/>
      <c r="J85" s="36"/>
      <c r="K85" s="52"/>
      <c r="L85" s="60"/>
    </row>
    <row r="86" spans="1:12" ht="14.5" x14ac:dyDescent="0.3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4.5" x14ac:dyDescent="0.35">
      <c r="A87" s="22"/>
      <c r="B87" s="15"/>
      <c r="C87" s="6"/>
      <c r="D87" s="16"/>
      <c r="E87" s="7"/>
      <c r="F87" s="17"/>
      <c r="G87" s="88"/>
      <c r="H87" s="88"/>
      <c r="I87" s="17"/>
      <c r="J87" s="17"/>
      <c r="K87" s="51"/>
      <c r="L87" s="59"/>
    </row>
    <row r="88" spans="1:12" ht="14.5" x14ac:dyDescent="0.35">
      <c r="A88" s="23">
        <f>A80</f>
        <v>1</v>
      </c>
      <c r="B88" s="11">
        <f>B80</f>
        <v>5</v>
      </c>
      <c r="C88" s="8" t="s">
        <v>20</v>
      </c>
      <c r="D88" s="43" t="s">
        <v>21</v>
      </c>
      <c r="E88" s="35" t="s">
        <v>64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66</v>
      </c>
      <c r="L88" s="60"/>
    </row>
    <row r="89" spans="1:12" ht="14.5" x14ac:dyDescent="0.35">
      <c r="A89" s="21"/>
      <c r="B89" s="13"/>
      <c r="C89" s="9"/>
      <c r="D89" s="43" t="s">
        <v>50</v>
      </c>
      <c r="E89" s="35" t="s">
        <v>52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4.5" x14ac:dyDescent="0.35">
      <c r="A90" s="21"/>
      <c r="B90" s="13"/>
      <c r="C90" s="9"/>
      <c r="D90" s="43" t="s">
        <v>22</v>
      </c>
      <c r="E90" s="35" t="s">
        <v>41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61</v>
      </c>
      <c r="L90" s="60"/>
    </row>
    <row r="91" spans="1:12" ht="14.5" x14ac:dyDescent="0.35">
      <c r="A91" s="21"/>
      <c r="B91" s="13"/>
      <c r="C91" s="9"/>
      <c r="D91" s="43" t="s">
        <v>23</v>
      </c>
      <c r="E91" s="35" t="s">
        <v>60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4.5" x14ac:dyDescent="0.35">
      <c r="A92" s="21"/>
      <c r="B92" s="13"/>
      <c r="C92" s="9"/>
      <c r="D92" s="91" t="s">
        <v>24</v>
      </c>
      <c r="E92" s="35" t="s">
        <v>72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66</v>
      </c>
      <c r="L92" s="60"/>
    </row>
    <row r="93" spans="1:12" ht="14.5" x14ac:dyDescent="0.35">
      <c r="A93" s="21"/>
      <c r="B93" s="13"/>
      <c r="C93" s="9"/>
      <c r="D93" s="43" t="s">
        <v>25</v>
      </c>
      <c r="E93" s="35" t="s">
        <v>63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4.5" x14ac:dyDescent="0.35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4.5" x14ac:dyDescent="0.35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4.5" x14ac:dyDescent="0.3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4.5" x14ac:dyDescent="0.35">
      <c r="A97" s="22"/>
      <c r="B97" s="15"/>
      <c r="C97" s="6"/>
      <c r="D97" s="16" t="s">
        <v>26</v>
      </c>
      <c r="E97" s="7"/>
      <c r="F97" s="17">
        <f>SUM(F88:F96)</f>
        <v>790</v>
      </c>
      <c r="G97" s="17">
        <f t="shared" ref="G97" si="26">SUM(G88:G96)</f>
        <v>24.6</v>
      </c>
      <c r="H97" s="17">
        <f t="shared" ref="H97" si="27">SUM(H88:H96)</f>
        <v>31.38</v>
      </c>
      <c r="I97" s="17">
        <f t="shared" ref="I97" si="28">SUM(I88:I96)</f>
        <v>105.49</v>
      </c>
      <c r="J97" s="17">
        <f t="shared" ref="J97" si="29">SUM(J88:J96)</f>
        <v>783.16000000000008</v>
      </c>
      <c r="K97" s="51"/>
      <c r="L97" s="59">
        <v>100</v>
      </c>
    </row>
    <row r="98" spans="1:12" ht="15.75" customHeight="1" thickBot="1" x14ac:dyDescent="0.3">
      <c r="A98" s="26">
        <f>A80</f>
        <v>1</v>
      </c>
      <c r="B98" s="27">
        <f>B80</f>
        <v>5</v>
      </c>
      <c r="C98" s="95" t="s">
        <v>4</v>
      </c>
      <c r="D98" s="96"/>
      <c r="E98" s="28"/>
      <c r="F98" s="29">
        <f>F87+F97</f>
        <v>790</v>
      </c>
      <c r="G98" s="29">
        <f t="shared" ref="G98" si="30">G87+G97</f>
        <v>24.6</v>
      </c>
      <c r="H98" s="29">
        <f t="shared" ref="H98" si="31">H87+H97</f>
        <v>31.38</v>
      </c>
      <c r="I98" s="29">
        <f t="shared" ref="I98" si="32">I87+I97</f>
        <v>105.49</v>
      </c>
      <c r="J98" s="29">
        <f t="shared" ref="J98:L98" si="33">J87+J97</f>
        <v>783.16000000000008</v>
      </c>
      <c r="K98" s="53"/>
      <c r="L98" s="61">
        <f t="shared" si="33"/>
        <v>100</v>
      </c>
    </row>
    <row r="99" spans="1:12" ht="14.5" x14ac:dyDescent="0.35">
      <c r="A99" s="18">
        <v>2</v>
      </c>
      <c r="B99" s="19">
        <v>1</v>
      </c>
      <c r="C99" s="20"/>
      <c r="D99" s="43"/>
      <c r="E99" s="35"/>
      <c r="F99" s="36"/>
      <c r="G99" s="36"/>
      <c r="H99" s="36"/>
      <c r="I99" s="36"/>
      <c r="J99" s="36"/>
      <c r="K99" s="43"/>
      <c r="L99" s="62"/>
    </row>
    <row r="100" spans="1:12" ht="14.5" x14ac:dyDescent="0.35">
      <c r="A100" s="21"/>
      <c r="B100" s="13"/>
      <c r="C100" s="9"/>
      <c r="D100" s="43"/>
      <c r="E100" s="35"/>
      <c r="F100" s="36"/>
      <c r="G100" s="36"/>
      <c r="H100" s="36"/>
      <c r="I100" s="36"/>
      <c r="J100" s="36"/>
      <c r="K100" s="52"/>
      <c r="L100" s="60"/>
    </row>
    <row r="101" spans="1:12" ht="14.5" x14ac:dyDescent="0.35">
      <c r="A101" s="21"/>
      <c r="B101" s="13"/>
      <c r="C101" s="9"/>
      <c r="D101" s="43"/>
      <c r="E101" s="35"/>
      <c r="F101" s="36"/>
      <c r="G101" s="36"/>
      <c r="H101" s="36"/>
      <c r="I101" s="36"/>
      <c r="J101" s="36"/>
      <c r="K101" s="52"/>
      <c r="L101" s="60"/>
    </row>
    <row r="102" spans="1:12" ht="14.5" x14ac:dyDescent="0.35">
      <c r="A102" s="21"/>
      <c r="B102" s="13"/>
      <c r="C102" s="9"/>
      <c r="D102" s="43"/>
      <c r="E102" s="35"/>
      <c r="F102" s="36"/>
      <c r="G102" s="36"/>
      <c r="H102" s="36"/>
      <c r="I102" s="36"/>
      <c r="J102" s="36"/>
      <c r="K102" s="52"/>
      <c r="L102" s="60"/>
    </row>
    <row r="103" spans="1:12" ht="14.5" x14ac:dyDescent="0.35">
      <c r="A103" s="21"/>
      <c r="B103" s="13"/>
      <c r="C103" s="9"/>
      <c r="D103" s="43"/>
      <c r="E103" s="44"/>
      <c r="F103" s="46"/>
      <c r="G103" s="87"/>
      <c r="H103" s="87"/>
      <c r="I103" s="46"/>
      <c r="J103" s="46"/>
      <c r="K103" s="52"/>
      <c r="L103" s="60"/>
    </row>
    <row r="104" spans="1:12" ht="14.5" x14ac:dyDescent="0.35">
      <c r="A104" s="21"/>
      <c r="B104" s="13"/>
      <c r="C104" s="9"/>
      <c r="D104" s="45"/>
      <c r="E104" s="35"/>
      <c r="F104" s="36"/>
      <c r="G104" s="36"/>
      <c r="H104" s="36"/>
      <c r="I104" s="36"/>
      <c r="J104" s="36"/>
      <c r="K104" s="52"/>
      <c r="L104" s="60"/>
    </row>
    <row r="105" spans="1:12" ht="14.5" x14ac:dyDescent="0.3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4.5" x14ac:dyDescent="0.35">
      <c r="A106" s="22"/>
      <c r="B106" s="15"/>
      <c r="C106" s="6"/>
      <c r="D106" s="16"/>
      <c r="E106" s="7"/>
      <c r="F106" s="17"/>
      <c r="G106" s="88"/>
      <c r="H106" s="17"/>
      <c r="I106" s="17"/>
      <c r="J106" s="17"/>
      <c r="K106" s="51"/>
      <c r="L106" s="59"/>
    </row>
    <row r="107" spans="1:12" ht="37.5" customHeight="1" x14ac:dyDescent="0.35">
      <c r="A107" s="23">
        <f>A99</f>
        <v>2</v>
      </c>
      <c r="B107" s="11">
        <f>B99</f>
        <v>1</v>
      </c>
      <c r="C107" s="8" t="s">
        <v>20</v>
      </c>
      <c r="D107" s="43" t="s">
        <v>21</v>
      </c>
      <c r="E107" s="35" t="s">
        <v>77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78</v>
      </c>
      <c r="L107" s="60"/>
    </row>
    <row r="108" spans="1:12" ht="14.5" x14ac:dyDescent="0.35">
      <c r="A108" s="21"/>
      <c r="B108" s="13"/>
      <c r="C108" s="9"/>
      <c r="D108" s="43" t="s">
        <v>50</v>
      </c>
      <c r="E108" s="35" t="s">
        <v>55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4.5" x14ac:dyDescent="0.35">
      <c r="A109" s="21"/>
      <c r="B109" s="13"/>
      <c r="C109" s="9"/>
      <c r="D109" s="43" t="s">
        <v>22</v>
      </c>
      <c r="E109" s="35" t="s">
        <v>42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73</v>
      </c>
      <c r="L109" s="60"/>
    </row>
    <row r="110" spans="1:12" ht="14.5" x14ac:dyDescent="0.35">
      <c r="A110" s="21"/>
      <c r="B110" s="13"/>
      <c r="C110" s="9"/>
      <c r="D110" s="43" t="s">
        <v>23</v>
      </c>
      <c r="E110" s="35" t="s">
        <v>76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4.5" x14ac:dyDescent="0.35">
      <c r="A111" s="21"/>
      <c r="B111" s="13"/>
      <c r="C111" s="9"/>
      <c r="D111" s="43" t="s">
        <v>24</v>
      </c>
      <c r="E111" s="35" t="s">
        <v>43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4.5" x14ac:dyDescent="0.35">
      <c r="A112" s="21"/>
      <c r="B112" s="13"/>
      <c r="C112" s="9"/>
      <c r="D112" s="43" t="s">
        <v>25</v>
      </c>
      <c r="E112" s="35" t="s">
        <v>63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4.5" x14ac:dyDescent="0.35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4.5" x14ac:dyDescent="0.3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4.5" x14ac:dyDescent="0.3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4.5" x14ac:dyDescent="0.35">
      <c r="A116" s="22"/>
      <c r="B116" s="15"/>
      <c r="C116" s="6"/>
      <c r="D116" s="16" t="s">
        <v>26</v>
      </c>
      <c r="E116" s="7"/>
      <c r="F116" s="17">
        <f>SUM(F107:F115)</f>
        <v>800</v>
      </c>
      <c r="G116" s="17">
        <f t="shared" ref="G116:J116" si="34">SUM(G107:G115)</f>
        <v>31.580000000000005</v>
      </c>
      <c r="H116" s="17">
        <f t="shared" si="34"/>
        <v>24.12</v>
      </c>
      <c r="I116" s="17">
        <f t="shared" si="34"/>
        <v>101.04</v>
      </c>
      <c r="J116" s="17">
        <f t="shared" si="34"/>
        <v>742.77</v>
      </c>
      <c r="K116" s="51"/>
      <c r="L116" s="59">
        <v>100</v>
      </c>
    </row>
    <row r="117" spans="1:12" ht="15" thickBot="1" x14ac:dyDescent="0.3">
      <c r="A117" s="26">
        <f>A99</f>
        <v>2</v>
      </c>
      <c r="B117" s="27">
        <f>B99</f>
        <v>1</v>
      </c>
      <c r="C117" s="95" t="s">
        <v>4</v>
      </c>
      <c r="D117" s="96"/>
      <c r="E117" s="28"/>
      <c r="F117" s="29">
        <f>F106+F116</f>
        <v>800</v>
      </c>
      <c r="G117" s="89">
        <f t="shared" ref="G117" si="35">G106+G116</f>
        <v>31.580000000000005</v>
      </c>
      <c r="H117" s="89">
        <f t="shared" ref="H117" si="36">H106+H116</f>
        <v>24.12</v>
      </c>
      <c r="I117" s="29">
        <f t="shared" ref="I117" si="37">I106+I116</f>
        <v>101.04</v>
      </c>
      <c r="J117" s="29">
        <f t="shared" ref="J117:L117" si="38">J106+J116</f>
        <v>742.77</v>
      </c>
      <c r="K117" s="53"/>
      <c r="L117" s="61">
        <f t="shared" si="38"/>
        <v>100</v>
      </c>
    </row>
    <row r="118" spans="1:12" ht="14.5" x14ac:dyDescent="0.35">
      <c r="A118" s="12">
        <v>2</v>
      </c>
      <c r="B118" s="13">
        <v>2</v>
      </c>
      <c r="C118" s="20"/>
      <c r="D118" s="43"/>
      <c r="E118" s="35"/>
      <c r="F118" s="36"/>
      <c r="G118" s="36"/>
      <c r="H118" s="36"/>
      <c r="I118" s="36"/>
      <c r="J118" s="36"/>
      <c r="K118" s="52"/>
      <c r="L118" s="62"/>
    </row>
    <row r="119" spans="1:12" ht="14.5" x14ac:dyDescent="0.35">
      <c r="A119" s="12"/>
      <c r="B119" s="13"/>
      <c r="C119" s="9"/>
      <c r="D119" s="43"/>
      <c r="E119" s="35"/>
      <c r="F119" s="36"/>
      <c r="G119" s="36"/>
      <c r="H119" s="36"/>
      <c r="I119" s="36"/>
      <c r="J119" s="36"/>
      <c r="K119" s="52"/>
      <c r="L119" s="60"/>
    </row>
    <row r="120" spans="1:12" ht="14.5" x14ac:dyDescent="0.35">
      <c r="A120" s="12"/>
      <c r="B120" s="13"/>
      <c r="C120" s="9"/>
      <c r="D120" s="43"/>
      <c r="E120" s="35"/>
      <c r="F120" s="36"/>
      <c r="G120" s="36"/>
      <c r="H120" s="36"/>
      <c r="I120" s="36"/>
      <c r="J120" s="36"/>
      <c r="K120" s="52"/>
      <c r="L120" s="60"/>
    </row>
    <row r="121" spans="1:12" ht="14.5" x14ac:dyDescent="0.35">
      <c r="A121" s="12"/>
      <c r="B121" s="13"/>
      <c r="C121" s="9"/>
      <c r="D121" s="43"/>
      <c r="E121" s="35"/>
      <c r="F121" s="36"/>
      <c r="G121" s="36"/>
      <c r="H121" s="36"/>
      <c r="I121" s="36"/>
      <c r="J121" s="36"/>
      <c r="K121" s="52"/>
      <c r="L121" s="60"/>
    </row>
    <row r="122" spans="1:12" ht="14.5" x14ac:dyDescent="0.35">
      <c r="A122" s="12"/>
      <c r="B122" s="13"/>
      <c r="C122" s="9"/>
      <c r="D122" s="43"/>
      <c r="E122" s="44"/>
      <c r="F122" s="46"/>
      <c r="G122" s="87"/>
      <c r="H122" s="87"/>
      <c r="I122" s="46"/>
      <c r="J122" s="46"/>
      <c r="K122" s="52"/>
      <c r="L122" s="60"/>
    </row>
    <row r="123" spans="1:12" ht="14.5" x14ac:dyDescent="0.35">
      <c r="A123" s="12"/>
      <c r="B123" s="13"/>
      <c r="C123" s="9"/>
      <c r="D123" s="45"/>
      <c r="E123" s="35"/>
      <c r="F123" s="36"/>
      <c r="G123" s="36"/>
      <c r="H123" s="36"/>
      <c r="I123" s="36"/>
      <c r="J123" s="36"/>
      <c r="K123" s="52"/>
      <c r="L123" s="60"/>
    </row>
    <row r="124" spans="1:12" ht="14.5" x14ac:dyDescent="0.35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4.5" x14ac:dyDescent="0.35">
      <c r="A125" s="14"/>
      <c r="B125" s="15"/>
      <c r="C125" s="6"/>
      <c r="D125" s="16"/>
      <c r="E125" s="7"/>
      <c r="F125" s="17"/>
      <c r="G125" s="17"/>
      <c r="H125" s="17"/>
      <c r="I125" s="17"/>
      <c r="J125" s="17"/>
      <c r="K125" s="51"/>
      <c r="L125" s="59"/>
    </row>
    <row r="126" spans="1:12" ht="23.25" customHeight="1" x14ac:dyDescent="0.35">
      <c r="A126" s="11">
        <f>A118</f>
        <v>2</v>
      </c>
      <c r="B126" s="11">
        <f>B118</f>
        <v>2</v>
      </c>
      <c r="C126" s="8" t="s">
        <v>20</v>
      </c>
      <c r="D126" s="43" t="s">
        <v>21</v>
      </c>
      <c r="E126" s="35" t="s">
        <v>79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80</v>
      </c>
      <c r="L126" s="60"/>
    </row>
    <row r="127" spans="1:12" ht="14.5" x14ac:dyDescent="0.35">
      <c r="A127" s="12"/>
      <c r="B127" s="13"/>
      <c r="C127" s="9"/>
      <c r="D127" s="43" t="s">
        <v>50</v>
      </c>
      <c r="E127" s="35" t="s">
        <v>54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 x14ac:dyDescent="0.35">
      <c r="A128" s="12"/>
      <c r="B128" s="13"/>
      <c r="C128" s="9"/>
      <c r="D128" s="43" t="s">
        <v>22</v>
      </c>
      <c r="E128" s="35" t="s">
        <v>44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74</v>
      </c>
      <c r="L128" s="60"/>
    </row>
    <row r="129" spans="1:12" ht="14.5" x14ac:dyDescent="0.35">
      <c r="A129" s="12"/>
      <c r="B129" s="13"/>
      <c r="C129" s="9"/>
      <c r="D129" s="43" t="s">
        <v>23</v>
      </c>
      <c r="E129" s="35" t="s">
        <v>59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4.5" x14ac:dyDescent="0.35">
      <c r="A130" s="12"/>
      <c r="B130" s="13"/>
      <c r="C130" s="9"/>
      <c r="D130" s="43" t="s">
        <v>24</v>
      </c>
      <c r="E130" s="35" t="s">
        <v>34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4.5" x14ac:dyDescent="0.35">
      <c r="A131" s="12"/>
      <c r="B131" s="13"/>
      <c r="C131" s="9"/>
      <c r="D131" s="43" t="s">
        <v>25</v>
      </c>
      <c r="E131" s="35" t="s">
        <v>63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4.5" x14ac:dyDescent="0.35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4.5" x14ac:dyDescent="0.35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4.5" x14ac:dyDescent="0.3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4.5" x14ac:dyDescent="0.35">
      <c r="A135" s="14"/>
      <c r="B135" s="15"/>
      <c r="C135" s="6"/>
      <c r="D135" s="16" t="s">
        <v>26</v>
      </c>
      <c r="E135" s="7"/>
      <c r="F135" s="17">
        <f>SUM(F126:F134)</f>
        <v>790</v>
      </c>
      <c r="G135" s="17">
        <f t="shared" ref="G135:J135" si="39">SUM(G126:G134)</f>
        <v>19.12</v>
      </c>
      <c r="H135" s="17">
        <f t="shared" si="39"/>
        <v>28.47</v>
      </c>
      <c r="I135" s="17">
        <f t="shared" si="39"/>
        <v>102.5</v>
      </c>
      <c r="J135" s="17">
        <f t="shared" si="39"/>
        <v>720.56</v>
      </c>
      <c r="K135" s="51"/>
      <c r="L135" s="59">
        <v>100</v>
      </c>
    </row>
    <row r="136" spans="1:12" ht="15" thickBot="1" x14ac:dyDescent="0.3">
      <c r="A136" s="30">
        <f>A118</f>
        <v>2</v>
      </c>
      <c r="B136" s="30">
        <f>B118</f>
        <v>2</v>
      </c>
      <c r="C136" s="95" t="s">
        <v>4</v>
      </c>
      <c r="D136" s="96"/>
      <c r="E136" s="28"/>
      <c r="F136" s="29">
        <f>F125+F135</f>
        <v>790</v>
      </c>
      <c r="G136" s="29">
        <f t="shared" ref="G136" si="40">G125+G135</f>
        <v>19.12</v>
      </c>
      <c r="H136" s="29">
        <f t="shared" ref="H136" si="41">H125+H135</f>
        <v>28.47</v>
      </c>
      <c r="I136" s="29">
        <f t="shared" ref="I136" si="42">I125+I135</f>
        <v>102.5</v>
      </c>
      <c r="J136" s="29">
        <f t="shared" ref="J136:L136" si="43">J125+J135</f>
        <v>720.56</v>
      </c>
      <c r="K136" s="53"/>
      <c r="L136" s="61">
        <f t="shared" si="43"/>
        <v>100</v>
      </c>
    </row>
    <row r="137" spans="1:12" ht="14.5" x14ac:dyDescent="0.35">
      <c r="A137" s="18">
        <v>2</v>
      </c>
      <c r="B137" s="19">
        <v>3</v>
      </c>
      <c r="C137" s="20"/>
      <c r="D137" s="43"/>
      <c r="E137" s="35"/>
      <c r="F137" s="36"/>
      <c r="G137" s="36"/>
      <c r="H137" s="36"/>
      <c r="I137" s="36"/>
      <c r="J137" s="36"/>
      <c r="K137" s="52"/>
      <c r="L137" s="62"/>
    </row>
    <row r="138" spans="1:12" ht="14.5" x14ac:dyDescent="0.35">
      <c r="A138" s="21"/>
      <c r="B138" s="13"/>
      <c r="C138" s="9"/>
      <c r="D138" s="43"/>
      <c r="E138" s="35"/>
      <c r="F138" s="36"/>
      <c r="G138" s="36"/>
      <c r="H138" s="36"/>
      <c r="I138" s="36"/>
      <c r="J138" s="36"/>
      <c r="K138" s="52"/>
      <c r="L138" s="60"/>
    </row>
    <row r="139" spans="1:12" ht="14.5" x14ac:dyDescent="0.35">
      <c r="A139" s="21"/>
      <c r="B139" s="13"/>
      <c r="C139" s="9"/>
      <c r="D139" s="43"/>
      <c r="E139" s="35"/>
      <c r="F139" s="36"/>
      <c r="G139" s="36"/>
      <c r="H139" s="36"/>
      <c r="I139" s="36"/>
      <c r="J139" s="36"/>
      <c r="K139" s="52"/>
      <c r="L139" s="60"/>
    </row>
    <row r="140" spans="1:12" ht="15.75" customHeight="1" x14ac:dyDescent="0.35">
      <c r="A140" s="21"/>
      <c r="B140" s="13"/>
      <c r="C140" s="9"/>
      <c r="D140" s="43"/>
      <c r="E140" s="35"/>
      <c r="F140" s="36"/>
      <c r="G140" s="36"/>
      <c r="H140" s="36"/>
      <c r="I140" s="36"/>
      <c r="J140" s="36"/>
      <c r="K140" s="52"/>
      <c r="L140" s="60"/>
    </row>
    <row r="141" spans="1:12" ht="14.5" x14ac:dyDescent="0.35">
      <c r="A141" s="21"/>
      <c r="B141" s="13"/>
      <c r="C141" s="9"/>
      <c r="D141" s="43"/>
      <c r="E141" s="35"/>
      <c r="F141" s="36"/>
      <c r="G141" s="36"/>
      <c r="H141" s="36"/>
      <c r="I141" s="36"/>
      <c r="J141" s="36"/>
      <c r="K141" s="52"/>
      <c r="L141" s="60"/>
    </row>
    <row r="142" spans="1:12" ht="14.5" x14ac:dyDescent="0.35">
      <c r="A142" s="21"/>
      <c r="B142" s="13"/>
      <c r="C142" s="9"/>
      <c r="D142" s="45"/>
      <c r="E142" s="35"/>
      <c r="F142" s="36"/>
      <c r="G142" s="36"/>
      <c r="H142" s="36"/>
      <c r="I142" s="36"/>
      <c r="J142" s="36"/>
      <c r="K142" s="52"/>
      <c r="L142" s="60"/>
    </row>
    <row r="143" spans="1:12" ht="14.5" x14ac:dyDescent="0.35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4.5" x14ac:dyDescent="0.35">
      <c r="A144" s="22"/>
      <c r="B144" s="15"/>
      <c r="C144" s="6"/>
      <c r="D144" s="16"/>
      <c r="E144" s="7"/>
      <c r="F144" s="17"/>
      <c r="G144" s="17"/>
      <c r="H144" s="17"/>
      <c r="I144" s="17"/>
      <c r="J144" s="17"/>
      <c r="K144" s="51"/>
      <c r="L144" s="59"/>
    </row>
    <row r="145" spans="1:12" ht="14.5" x14ac:dyDescent="0.35">
      <c r="A145" s="23">
        <f>A137</f>
        <v>2</v>
      </c>
      <c r="B145" s="11">
        <f>B137</f>
        <v>3</v>
      </c>
      <c r="C145" s="8" t="s">
        <v>20</v>
      </c>
      <c r="D145" s="43" t="s">
        <v>21</v>
      </c>
      <c r="E145" s="35" t="s">
        <v>70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4.5" x14ac:dyDescent="0.35">
      <c r="A146" s="21"/>
      <c r="B146" s="13"/>
      <c r="C146" s="9"/>
      <c r="D146" s="43" t="s">
        <v>50</v>
      </c>
      <c r="E146" s="35" t="s">
        <v>53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4.5" x14ac:dyDescent="0.35">
      <c r="A147" s="21"/>
      <c r="B147" s="13"/>
      <c r="C147" s="9"/>
      <c r="D147" s="43" t="s">
        <v>22</v>
      </c>
      <c r="E147" s="35" t="s">
        <v>47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49</v>
      </c>
      <c r="L147" s="60"/>
    </row>
    <row r="148" spans="1:12" ht="14.5" x14ac:dyDescent="0.35">
      <c r="A148" s="21"/>
      <c r="B148" s="13"/>
      <c r="C148" s="9"/>
      <c r="D148" s="43" t="s">
        <v>23</v>
      </c>
      <c r="E148" s="35" t="s">
        <v>62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4.5" x14ac:dyDescent="0.35">
      <c r="A149" s="21"/>
      <c r="B149" s="13"/>
      <c r="C149" s="9"/>
      <c r="D149" s="43" t="s">
        <v>24</v>
      </c>
      <c r="E149" s="35" t="s">
        <v>32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4.5" x14ac:dyDescent="0.35">
      <c r="A150" s="21"/>
      <c r="B150" s="13"/>
      <c r="C150" s="9"/>
      <c r="D150" s="43" t="s">
        <v>25</v>
      </c>
      <c r="E150" s="35" t="s">
        <v>63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4.5" x14ac:dyDescent="0.35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4.5" x14ac:dyDescent="0.35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4.5" x14ac:dyDescent="0.3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4.5" x14ac:dyDescent="0.35">
      <c r="A154" s="22"/>
      <c r="B154" s="15"/>
      <c r="C154" s="6"/>
      <c r="D154" s="16" t="s">
        <v>26</v>
      </c>
      <c r="E154" s="7"/>
      <c r="F154" s="17">
        <f>SUM(F145:F153)</f>
        <v>790</v>
      </c>
      <c r="G154" s="17">
        <f t="shared" ref="G154:J154" si="44">SUM(G145:G153)</f>
        <v>24.36</v>
      </c>
      <c r="H154" s="17">
        <f t="shared" si="44"/>
        <v>15.870000000000001</v>
      </c>
      <c r="I154" s="17">
        <f t="shared" si="44"/>
        <v>115.72</v>
      </c>
      <c r="J154" s="17">
        <f t="shared" si="44"/>
        <v>768.11</v>
      </c>
      <c r="K154" s="51"/>
      <c r="L154" s="59">
        <v>100</v>
      </c>
    </row>
    <row r="155" spans="1:12" ht="15" thickBot="1" x14ac:dyDescent="0.3">
      <c r="A155" s="26">
        <f>A137</f>
        <v>2</v>
      </c>
      <c r="B155" s="27">
        <f>B137</f>
        <v>3</v>
      </c>
      <c r="C155" s="95" t="s">
        <v>4</v>
      </c>
      <c r="D155" s="96"/>
      <c r="E155" s="28"/>
      <c r="F155" s="29">
        <f>F144+F154</f>
        <v>790</v>
      </c>
      <c r="G155" s="29">
        <f t="shared" ref="G155" si="45">G144+G154</f>
        <v>24.36</v>
      </c>
      <c r="H155" s="29">
        <f t="shared" ref="H155" si="46">H144+H154</f>
        <v>15.870000000000001</v>
      </c>
      <c r="I155" s="29">
        <f t="shared" ref="I155" si="47">I144+I154</f>
        <v>115.72</v>
      </c>
      <c r="J155" s="29">
        <f t="shared" ref="J155:L155" si="48">J144+J154</f>
        <v>768.11</v>
      </c>
      <c r="K155" s="53"/>
      <c r="L155" s="61">
        <f t="shared" si="48"/>
        <v>100</v>
      </c>
    </row>
    <row r="156" spans="1:12" ht="14.5" x14ac:dyDescent="0.35">
      <c r="A156" s="18">
        <v>2</v>
      </c>
      <c r="B156" s="19">
        <v>4</v>
      </c>
      <c r="C156" s="20"/>
      <c r="D156" s="43"/>
      <c r="E156" s="71"/>
      <c r="F156" s="72"/>
      <c r="G156" s="73"/>
      <c r="H156" s="73"/>
      <c r="I156" s="73"/>
      <c r="J156" s="73"/>
      <c r="K156" s="54"/>
      <c r="L156" s="62"/>
    </row>
    <row r="157" spans="1:12" ht="14.5" x14ac:dyDescent="0.35">
      <c r="A157" s="21"/>
      <c r="B157" s="13"/>
      <c r="C157" s="9"/>
      <c r="D157" s="43"/>
      <c r="E157" s="74"/>
      <c r="F157" s="75"/>
      <c r="G157" s="76"/>
      <c r="H157" s="76"/>
      <c r="I157" s="76"/>
      <c r="J157" s="76"/>
      <c r="K157" s="52"/>
      <c r="L157" s="60"/>
    </row>
    <row r="158" spans="1:12" ht="14.5" x14ac:dyDescent="0.35">
      <c r="A158" s="21"/>
      <c r="B158" s="13"/>
      <c r="C158" s="9"/>
      <c r="D158" s="43"/>
      <c r="E158" s="68"/>
      <c r="F158" s="72"/>
      <c r="G158" s="77"/>
      <c r="H158" s="77"/>
      <c r="I158" s="77"/>
      <c r="J158" s="77"/>
      <c r="K158" s="52"/>
      <c r="L158" s="60"/>
    </row>
    <row r="159" spans="1:12" ht="14.5" x14ac:dyDescent="0.35">
      <c r="A159" s="21"/>
      <c r="B159" s="13"/>
      <c r="C159" s="9"/>
      <c r="D159" s="43"/>
      <c r="E159" s="35"/>
      <c r="F159" s="36"/>
      <c r="G159" s="36"/>
      <c r="H159" s="36"/>
      <c r="I159" s="36"/>
      <c r="J159" s="36"/>
      <c r="K159" s="52"/>
      <c r="L159" s="60"/>
    </row>
    <row r="160" spans="1:12" ht="14.5" x14ac:dyDescent="0.35">
      <c r="A160" s="21"/>
      <c r="B160" s="13"/>
      <c r="C160" s="9"/>
      <c r="D160" s="43"/>
      <c r="E160" s="35"/>
      <c r="F160" s="36"/>
      <c r="G160" s="36"/>
      <c r="H160" s="36"/>
      <c r="I160" s="36"/>
      <c r="J160" s="36"/>
      <c r="K160" s="52"/>
      <c r="L160" s="60"/>
    </row>
    <row r="161" spans="1:12" ht="14.5" x14ac:dyDescent="0.35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4.5" x14ac:dyDescent="0.3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4.5" x14ac:dyDescent="0.35">
      <c r="A163" s="22"/>
      <c r="B163" s="15"/>
      <c r="C163" s="6"/>
      <c r="D163" s="16"/>
      <c r="E163" s="7"/>
      <c r="F163" s="17">
        <f>SUM(F156:F162)</f>
        <v>0</v>
      </c>
      <c r="G163" s="17">
        <f t="shared" ref="G163:J163" si="49">SUM(G156:G162)</f>
        <v>0</v>
      </c>
      <c r="H163" s="17">
        <f t="shared" si="49"/>
        <v>0</v>
      </c>
      <c r="I163" s="17">
        <f t="shared" si="49"/>
        <v>0</v>
      </c>
      <c r="J163" s="17">
        <f t="shared" si="49"/>
        <v>0</v>
      </c>
      <c r="K163" s="51"/>
      <c r="L163" s="59"/>
    </row>
    <row r="164" spans="1:12" ht="14.5" x14ac:dyDescent="0.35">
      <c r="A164" s="23">
        <f>A156</f>
        <v>2</v>
      </c>
      <c r="B164" s="11">
        <f>B156</f>
        <v>4</v>
      </c>
      <c r="C164" s="8" t="s">
        <v>20</v>
      </c>
      <c r="D164" s="43" t="s">
        <v>21</v>
      </c>
      <c r="E164" s="68" t="s">
        <v>68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4.5" x14ac:dyDescent="0.35">
      <c r="A165" s="21"/>
      <c r="B165" s="13"/>
      <c r="C165" s="9"/>
      <c r="D165" s="43" t="s">
        <v>50</v>
      </c>
      <c r="E165" s="71" t="s">
        <v>52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4.5" x14ac:dyDescent="0.35">
      <c r="A166" s="21"/>
      <c r="B166" s="13"/>
      <c r="C166" s="9"/>
      <c r="D166" s="43" t="s">
        <v>22</v>
      </c>
      <c r="E166" s="74" t="s">
        <v>75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4.5" x14ac:dyDescent="0.35">
      <c r="A167" s="21"/>
      <c r="B167" s="13"/>
      <c r="C167" s="9"/>
      <c r="D167" s="43" t="s">
        <v>24</v>
      </c>
      <c r="E167" s="68" t="s">
        <v>34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4.5" x14ac:dyDescent="0.35">
      <c r="A168" s="21"/>
      <c r="B168" s="13"/>
      <c r="C168" s="9"/>
      <c r="D168" s="43" t="s">
        <v>25</v>
      </c>
      <c r="E168" s="35" t="s">
        <v>63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4.5" x14ac:dyDescent="0.35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4.5" x14ac:dyDescent="0.35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4.5" x14ac:dyDescent="0.35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4.5" x14ac:dyDescent="0.3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4.5" x14ac:dyDescent="0.35">
      <c r="A173" s="22"/>
      <c r="B173" s="15"/>
      <c r="C173" s="6"/>
      <c r="D173" s="16" t="s">
        <v>26</v>
      </c>
      <c r="E173" s="7"/>
      <c r="F173" s="17">
        <f>SUM(F164:F172)</f>
        <v>725</v>
      </c>
      <c r="G173" s="17">
        <f t="shared" ref="G173:J173" si="50">SUM(G164:G172)</f>
        <v>23.67</v>
      </c>
      <c r="H173" s="17">
        <f t="shared" si="50"/>
        <v>35.440000000000005</v>
      </c>
      <c r="I173" s="17">
        <f t="shared" si="50"/>
        <v>88.47</v>
      </c>
      <c r="J173" s="17">
        <f t="shared" si="50"/>
        <v>774.05</v>
      </c>
      <c r="K173" s="51"/>
      <c r="L173" s="59">
        <v>100</v>
      </c>
    </row>
    <row r="174" spans="1:12" ht="15" thickBot="1" x14ac:dyDescent="0.3">
      <c r="A174" s="26">
        <f>A156</f>
        <v>2</v>
      </c>
      <c r="B174" s="27">
        <f>B156</f>
        <v>4</v>
      </c>
      <c r="C174" s="95" t="s">
        <v>4</v>
      </c>
      <c r="D174" s="96"/>
      <c r="E174" s="28"/>
      <c r="F174" s="29">
        <f>F163+F173</f>
        <v>725</v>
      </c>
      <c r="G174" s="29">
        <f t="shared" ref="G174" si="51">G163+G173</f>
        <v>23.67</v>
      </c>
      <c r="H174" s="29">
        <f t="shared" ref="H174" si="52">H163+H173</f>
        <v>35.440000000000005</v>
      </c>
      <c r="I174" s="29">
        <f t="shared" ref="I174" si="53">I163+I173</f>
        <v>88.47</v>
      </c>
      <c r="J174" s="29">
        <f t="shared" ref="J174:L174" si="54">J163+J173</f>
        <v>774.05</v>
      </c>
      <c r="K174" s="53"/>
      <c r="L174" s="61">
        <f t="shared" si="54"/>
        <v>100</v>
      </c>
    </row>
    <row r="175" spans="1:12" ht="14.5" x14ac:dyDescent="0.35">
      <c r="A175" s="18">
        <v>2</v>
      </c>
      <c r="B175" s="19">
        <v>5</v>
      </c>
      <c r="C175" s="20"/>
      <c r="D175" s="43"/>
      <c r="E175" s="81"/>
      <c r="F175" s="82"/>
      <c r="G175" s="83"/>
      <c r="H175" s="83"/>
      <c r="I175" s="83"/>
      <c r="J175" s="83"/>
      <c r="K175" s="52"/>
      <c r="L175" s="62"/>
    </row>
    <row r="176" spans="1:12" ht="14.5" x14ac:dyDescent="0.35">
      <c r="A176" s="21"/>
      <c r="B176" s="13"/>
      <c r="C176" s="9"/>
      <c r="D176" s="43"/>
      <c r="E176" s="84"/>
      <c r="F176" s="85"/>
      <c r="G176" s="86"/>
      <c r="H176" s="86"/>
      <c r="I176" s="86"/>
      <c r="J176" s="86"/>
      <c r="K176" s="52"/>
      <c r="L176" s="60"/>
    </row>
    <row r="177" spans="1:12" ht="14.5" x14ac:dyDescent="0.35">
      <c r="A177" s="21"/>
      <c r="B177" s="13"/>
      <c r="C177" s="9"/>
      <c r="D177" s="43"/>
      <c r="E177" s="68"/>
      <c r="F177" s="72"/>
      <c r="G177" s="73"/>
      <c r="H177" s="73"/>
      <c r="I177" s="73"/>
      <c r="J177" s="73"/>
      <c r="K177" s="52"/>
      <c r="L177" s="60"/>
    </row>
    <row r="178" spans="1:12" ht="14.5" x14ac:dyDescent="0.35">
      <c r="A178" s="21"/>
      <c r="B178" s="13"/>
      <c r="C178" s="9"/>
      <c r="D178" s="43"/>
      <c r="E178" s="68"/>
      <c r="F178" s="72"/>
      <c r="G178" s="77"/>
      <c r="H178" s="77"/>
      <c r="I178" s="77"/>
      <c r="J178" s="77"/>
      <c r="K178" s="52"/>
      <c r="L178" s="60"/>
    </row>
    <row r="179" spans="1:12" ht="14.5" x14ac:dyDescent="0.35">
      <c r="A179" s="21"/>
      <c r="B179" s="13"/>
      <c r="C179" s="9"/>
      <c r="D179" s="43"/>
      <c r="E179" s="35"/>
      <c r="F179" s="36"/>
      <c r="G179" s="36"/>
      <c r="H179" s="36"/>
      <c r="I179" s="36"/>
      <c r="J179" s="36"/>
      <c r="K179" s="52"/>
      <c r="L179" s="60"/>
    </row>
    <row r="180" spans="1:12" ht="14.5" x14ac:dyDescent="0.35">
      <c r="A180" s="21"/>
      <c r="B180" s="13"/>
      <c r="C180" s="9"/>
      <c r="D180" s="45"/>
      <c r="E180" s="35"/>
      <c r="F180" s="36"/>
      <c r="G180" s="36"/>
      <c r="H180" s="36"/>
      <c r="I180" s="36"/>
      <c r="J180" s="36"/>
      <c r="K180" s="52"/>
      <c r="L180" s="60"/>
    </row>
    <row r="181" spans="1:12" ht="14.5" x14ac:dyDescent="0.35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 x14ac:dyDescent="0.35">
      <c r="A182" s="22"/>
      <c r="B182" s="15"/>
      <c r="C182" s="6"/>
      <c r="D182" s="16"/>
      <c r="E182" s="7"/>
      <c r="F182" s="17"/>
      <c r="G182" s="17"/>
      <c r="H182" s="17"/>
      <c r="I182" s="17"/>
      <c r="J182" s="17"/>
      <c r="K182" s="51"/>
      <c r="L182" s="59"/>
    </row>
    <row r="183" spans="1:12" ht="14.5" x14ac:dyDescent="0.35">
      <c r="A183" s="23">
        <f>A175</f>
        <v>2</v>
      </c>
      <c r="B183" s="11">
        <f>B175</f>
        <v>5</v>
      </c>
      <c r="C183" s="8" t="s">
        <v>20</v>
      </c>
      <c r="D183" s="43" t="s">
        <v>21</v>
      </c>
      <c r="E183" s="78" t="s">
        <v>64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66</v>
      </c>
      <c r="L183" s="60"/>
    </row>
    <row r="184" spans="1:12" ht="14.5" x14ac:dyDescent="0.35">
      <c r="A184" s="21"/>
      <c r="B184" s="13"/>
      <c r="C184" s="9"/>
      <c r="D184" s="43" t="s">
        <v>50</v>
      </c>
      <c r="E184" s="81" t="s">
        <v>51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4.5" x14ac:dyDescent="0.35">
      <c r="A185" s="21"/>
      <c r="B185" s="13"/>
      <c r="C185" s="9"/>
      <c r="D185" s="43" t="s">
        <v>22</v>
      </c>
      <c r="E185" s="84" t="s">
        <v>45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46</v>
      </c>
      <c r="L185" s="60"/>
    </row>
    <row r="186" spans="1:12" ht="14.5" x14ac:dyDescent="0.35">
      <c r="A186" s="21"/>
      <c r="B186" s="13"/>
      <c r="C186" s="9"/>
      <c r="D186" s="43" t="s">
        <v>23</v>
      </c>
      <c r="E186" s="68" t="s">
        <v>60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4.5" x14ac:dyDescent="0.35">
      <c r="A187" s="21"/>
      <c r="B187" s="13"/>
      <c r="C187" s="9"/>
      <c r="D187" s="43" t="s">
        <v>24</v>
      </c>
      <c r="E187" s="68" t="s">
        <v>48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4.5" x14ac:dyDescent="0.35">
      <c r="A188" s="21"/>
      <c r="B188" s="13"/>
      <c r="C188" s="9"/>
      <c r="D188" s="43" t="s">
        <v>25</v>
      </c>
      <c r="E188" s="35" t="s">
        <v>63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4.5" x14ac:dyDescent="0.35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4.5" x14ac:dyDescent="0.35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4.5" x14ac:dyDescent="0.3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4.5" x14ac:dyDescent="0.35">
      <c r="A192" s="22"/>
      <c r="B192" s="15"/>
      <c r="C192" s="6"/>
      <c r="D192" s="16" t="s">
        <v>26</v>
      </c>
      <c r="E192" s="7"/>
      <c r="F192" s="17">
        <f>SUM(F183:F191)</f>
        <v>800</v>
      </c>
      <c r="G192" s="17">
        <f t="shared" ref="G192:J192" si="55">SUM(G183:G191)</f>
        <v>22.876000000000001</v>
      </c>
      <c r="H192" s="17">
        <f t="shared" si="55"/>
        <v>25.07</v>
      </c>
      <c r="I192" s="17">
        <f t="shared" si="55"/>
        <v>102.35000000000001</v>
      </c>
      <c r="J192" s="17">
        <f t="shared" si="55"/>
        <v>733.2</v>
      </c>
      <c r="K192" s="51"/>
      <c r="L192" s="59">
        <v>100</v>
      </c>
    </row>
    <row r="193" spans="1:12" ht="14.5" x14ac:dyDescent="0.25">
      <c r="A193" s="26">
        <f>A175</f>
        <v>2</v>
      </c>
      <c r="B193" s="27">
        <f>B175</f>
        <v>5</v>
      </c>
      <c r="C193" s="95" t="s">
        <v>4</v>
      </c>
      <c r="D193" s="96"/>
      <c r="E193" s="28"/>
      <c r="F193" s="29">
        <f>F182+F192</f>
        <v>800</v>
      </c>
      <c r="G193" s="29">
        <f t="shared" ref="G193" si="56">G182+G192</f>
        <v>22.876000000000001</v>
      </c>
      <c r="H193" s="29">
        <f t="shared" ref="H193" si="57">H182+H192</f>
        <v>25.07</v>
      </c>
      <c r="I193" s="29">
        <f t="shared" ref="I193" si="58">I182+I192</f>
        <v>102.35000000000001</v>
      </c>
      <c r="J193" s="29">
        <f t="shared" ref="J193:L193" si="59">J182+J192</f>
        <v>733.2</v>
      </c>
      <c r="K193" s="53"/>
      <c r="L193" s="61">
        <f t="shared" si="59"/>
        <v>100</v>
      </c>
    </row>
    <row r="194" spans="1:12" ht="13" x14ac:dyDescent="0.25">
      <c r="A194" s="24"/>
      <c r="B194" s="25"/>
      <c r="C194" s="97" t="s">
        <v>5</v>
      </c>
      <c r="D194" s="97"/>
      <c r="E194" s="97"/>
      <c r="F194" s="31">
        <f>(F23+F41+F60+F79+F98+F117+F136+F155+F174+F193)/(IF(F23=0,0,1)+IF(F41=0,0,1)+IF(F60=0,0,1)+IF(F79=0,0,1)+IF(F98=0,0,1)+IF(F117=0,0,1)+IF(F136=0,0,1)+IF(F155=0,0,1)+IF(F174=0,0,1)+IF(F193=0,0,1))</f>
        <v>790.33333333333337</v>
      </c>
      <c r="G194" s="31">
        <f>(G23+G41+G60+G79+G98+G117+G136+G155+G174+G193)/(IF(G23=0,0,1)+IF(G41=0,0,1)+IF(G60=0,0,1)+IF(G79=0,0,1)+IF(G98=0,0,1)+IF(G117=0,0,1)+IF(G136=0,0,1)+IF(G155=0,0,1)+IF(G174=0,0,1)+IF(G193=0,0,1))</f>
        <v>24.356222222222229</v>
      </c>
      <c r="H194" s="31">
        <f>(H23+H41+H60+H79+H98+H117+H136+H155+H174+H193)/(IF(H23=0,0,1)+IF(H41=0,0,1)+IF(H60=0,0,1)+IF(H79=0,0,1)+IF(H98=0,0,1)+IF(H117=0,0,1)+IF(H136=0,0,1)+IF(H155=0,0,1)+IF(H174=0,0,1)+IF(H193=0,0,1))</f>
        <v>27.468888888888884</v>
      </c>
      <c r="I194" s="31">
        <f>(I23+I41+I60+I79+I98+I117+I136+I155+I174+I193)/(IF(I23=0,0,1)+IF(I41=0,0,1)+IF(I60=0,0,1)+IF(I79=0,0,1)+IF(I98=0,0,1)+IF(I117=0,0,1)+IF(I136=0,0,1)+IF(I155=0,0,1)+IF(I174=0,0,1)+IF(I193=0,0,1))</f>
        <v>101.61111111111113</v>
      </c>
      <c r="J194" s="31">
        <f>(J23+J41+J60+J79+J98+J117+J136+J155+J174+J193)/(IF(J23=0,0,1)+IF(J41=0,0,1)+IF(J60=0,0,1)+IF(J79=0,0,1)+IF(J98=0,0,1)+IF(J117=0,0,1)+IF(J136=0,0,1)+IF(J155=0,0,1)+IF(J174=0,0,1)+IF(J193=0,0,1))</f>
        <v>758.98777777777775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100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2023-10-12T09:23:44Z</cp:lastPrinted>
  <dcterms:created xsi:type="dcterms:W3CDTF">2022-05-16T14:23:56Z</dcterms:created>
  <dcterms:modified xsi:type="dcterms:W3CDTF">2025-02-26T07:23:34Z</dcterms:modified>
</cp:coreProperties>
</file>